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KPIs" sheetId="2" state="visible" r:id="rId4"/>
    <sheet name="Initiatives" sheetId="3" state="visible" r:id="rId5"/>
    <sheet name="Scoring" sheetId="4" state="visible" r:id="rId6"/>
    <sheet name="Results" sheetId="5" state="visible" r:id="rId7"/>
    <sheet name="Example"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<sst xmlns="http://schemas.openxmlformats.org/spreadsheetml/2006/main" count="125" uniqueCount="99">
  <si>
    <t xml:space="preserve">Organizational Impact Score</t>
  </si>
  <si>
    <t xml:space="preserve">Product Advisory | Building Market Driven Products | productadvisory.co</t>
  </si>
  <si>
    <t xml:space="preserve">What this is</t>
  </si>
  <si>
    <t xml:space="preserve">Rate initiatives against the KPIs your organization already tracks, adjust for how sure you are, and see which work moves the numbers that matter most.</t>
  </si>
  <si>
    <t xml:space="preserve">Step 1</t>
  </si>
  <si>
    <t xml:space="preserve">On the KPIs tab, keep the defaults or replace them with the KPIs you track. Weights must total 100.</t>
  </si>
  <si>
    <t xml:space="preserve">Step 2</t>
  </si>
  <si>
    <t xml:space="preserve">On the Initiatives tab, name up to six projects, features, or bets you are weighing.</t>
  </si>
  <si>
    <t xml:space="preserve">Step 3</t>
  </si>
  <si>
    <t xml:space="preserve">On the Scoring tab, rate each initiative from 0 to 5 on every KPI. 0 is none, 1 minimal, 2 small, 3 moderate, 4 strong, 5 transformational. Set your confidence and the ease of delivery.</t>
  </si>
  <si>
    <t xml:space="preserve">Step 4</t>
  </si>
  <si>
    <t xml:space="preserve">The Results tab ranks the initiatives by confidence adjusted score and suggests an action. Record your decision there.</t>
  </si>
  <si>
    <t xml:space="preserve">Step 5</t>
  </si>
  <si>
    <t xml:space="preserve">Open the Example tab to see a worked sample.</t>
  </si>
  <si>
    <t xml:space="preserve">How the score works</t>
  </si>
  <si>
    <t xml:space="preserve">Impact score = sum of (weight x impact) divided by 5, so an average impact of 3 scores 60. Adjusted score = impact score x confidence. Confidence: 100 backed by data, 75 informed estimate, 50 mostly a guess.</t>
  </si>
  <si>
    <t xml:space="preserve">Suggested actions</t>
  </si>
  <si>
    <t xml:space="preserve">Do now: adjusted score at or above the threshold and ease 3 to 5. Big bet: above the threshold, ease 1 or 2. Quick win: below the threshold, ease 4 or 5. Revisit: everything else. The thresholds are editable at the bottom of the Scoring tab.</t>
  </si>
  <si>
    <t xml:space="preserve">Colors</t>
  </si>
  <si>
    <t xml:space="preserve">Light cyan cells with blue text are yours to fill in. Light blue cells calculate for you. Do not type over them.</t>
  </si>
  <si>
    <t xml:space="preserve">Make your own copy</t>
  </si>
  <si>
    <t xml:space="preserve">In Google Sheets choose File, then Make a copy. Your copy is private to you.</t>
  </si>
  <si>
    <t xml:space="preserve">Need help?</t>
  </si>
  <si>
    <t xml:space="preserve">Book a free 30 minute call: calendly.com/productadvisory/30min | info@productadvisory.co | (727) 386-6815</t>
  </si>
  <si>
    <t xml:space="preserve">Terms</t>
  </si>
  <si>
    <t xml:space="preserve">Free to use and share for personal and internal business purposes. Please keep the Product Advisory branding. Not for resale. This tool supports decision making and is not legal, financial, or tax advice. Version 1.0, October 2026.</t>
  </si>
  <si>
    <t xml:space="preserve">Step 1. Set your KPIs and weights</t>
  </si>
  <si>
    <t xml:space="preserve">Use the KPIs your organization already tracks. Edit any name, weight, or measure. Weights must total 100. Two blank rows are ready for your own.</t>
  </si>
  <si>
    <t xml:space="preserve">KPI</t>
  </si>
  <si>
    <t xml:space="preserve">Weight</t>
  </si>
  <si>
    <t xml:space="preserve">How we measure it</t>
  </si>
  <si>
    <t xml:space="preserve">Current baseline and target</t>
  </si>
  <si>
    <t xml:space="preserve">Revenue growth</t>
  </si>
  <si>
    <t xml:space="preserve">New and expansion revenue</t>
  </si>
  <si>
    <t xml:space="preserve">Customer retention and satisfaction</t>
  </si>
  <si>
    <t xml:space="preserve">Churn, renewals, NPS</t>
  </si>
  <si>
    <t xml:space="preserve">Cost savings and efficiency</t>
  </si>
  <si>
    <t xml:space="preserve">Hours saved, cost avoided</t>
  </si>
  <si>
    <t xml:space="preserve">Strategic alignment</t>
  </si>
  <si>
    <t xml:space="preserve">Fit with top company priorities</t>
  </si>
  <si>
    <t xml:space="preserve">Market reach and competitive position</t>
  </si>
  <si>
    <t xml:space="preserve">New segments, win rate</t>
  </si>
  <si>
    <t xml:space="preserve">Risk and compliance reduction</t>
  </si>
  <si>
    <t xml:space="preserve">Incidents, audit findings</t>
  </si>
  <si>
    <t xml:space="preserve">Team productivity and engagement</t>
  </si>
  <si>
    <t xml:space="preserve">Cycle time, capacity freed</t>
  </si>
  <si>
    <t xml:space="preserve">Learning and data value</t>
  </si>
  <si>
    <t xml:space="preserve">New insight or reusable capability</t>
  </si>
  <si>
    <t xml:space="preserve">Total weight (must equal 100)</t>
  </si>
  <si>
    <t xml:space="preserve">Tips: pick the six to ten measures leadership already reviews. If you cannot measure a KPI today, say how you would. Keep any single weight at 30 or less so one measure cannot decide everything.</t>
  </si>
  <si>
    <t xml:space="preserve">Step 2. List your initiatives</t>
  </si>
  <si>
    <t xml:space="preserve">Name up to six projects, features, or bets. Compare initiatives of a similar size. Split any very large item into phases.</t>
  </si>
  <si>
    <t xml:space="preserve">#</t>
  </si>
  <si>
    <t xml:space="preserve">Initiative name</t>
  </si>
  <si>
    <t xml:space="preserve">Owner</t>
  </si>
  <si>
    <t xml:space="preserve">What it is and who it helps</t>
  </si>
  <si>
    <t xml:space="preserve">Rough cost or effort</t>
  </si>
  <si>
    <t xml:space="preserve">Step 3. Score the impact</t>
  </si>
  <si>
    <t xml:space="preserve">Rate each initiative 0 to 5 on every KPI: 0 none, 1 minimal, 2 small, 3 moderate, 4 strong, 5 transformational. Leave a cell blank if it does not apply.</t>
  </si>
  <si>
    <t xml:space="preserve">Impact score (0 to 100)</t>
  </si>
  <si>
    <t xml:space="preserve">Confidence in estimates (%)</t>
  </si>
  <si>
    <t xml:space="preserve">Confidence adjusted score</t>
  </si>
  <si>
    <t xml:space="preserve">Ease of delivery (1 hard to 5 easy)</t>
  </si>
  <si>
    <t xml:space="preserve">Rank</t>
  </si>
  <si>
    <t xml:space="preserve">Suggested action</t>
  </si>
  <si>
    <t xml:space="preserve">Order key (ties broken left to right)</t>
  </si>
  <si>
    <t xml:space="preserve">Thresholds (editable)</t>
  </si>
  <si>
    <t xml:space="preserve">High score starts at (adjusted score)</t>
  </si>
  <si>
    <t xml:space="preserve">Do now needs ease of at least</t>
  </si>
  <si>
    <t xml:space="preserve">Quick win needs ease of at least</t>
  </si>
  <si>
    <t xml:space="preserve">Impact score = sum of (weight x impact) divided by 5. Confidence: 100 backed by data, 75 informed estimate, 50 mostly a guess.</t>
  </si>
  <si>
    <t xml:space="preserve">Step 4. Review the ranking and decide</t>
  </si>
  <si>
    <t xml:space="preserve">Ranked by confidence adjusted score. Treat scores within 5 points as tied and use ease, dependencies, and timing to decide.</t>
  </si>
  <si>
    <t xml:space="preserve">Initiative</t>
  </si>
  <si>
    <t xml:space="preserve">Impact score</t>
  </si>
  <si>
    <t xml:space="preserve">Confidence (%)</t>
  </si>
  <si>
    <t xml:space="preserve">Adjusted score</t>
  </si>
  <si>
    <t xml:space="preserve">Ease</t>
  </si>
  <si>
    <t xml:space="preserve">OUR DECISION</t>
  </si>
  <si>
    <t xml:space="preserve">Top priority</t>
  </si>
  <si>
    <t xml:space="preserve">Sequencing and dependencies</t>
  </si>
  <si>
    <t xml:space="preserve">What we will not do now, and why</t>
  </si>
  <si>
    <t xml:space="preserve">Assumptions to test first</t>
  </si>
  <si>
    <t xml:space="preserve">Approved by</t>
  </si>
  <si>
    <t xml:space="preserve">Review date</t>
  </si>
  <si>
    <t xml:space="preserve">Check these before you commit</t>
  </si>
  <si>
    <t xml:space="preserve">• Move your two heaviest weights by 5 points. If the order changes, the ranking is sensitive.</t>
  </si>
  <si>
    <t xml:space="preserve">• A high score with 50 percent confidence is a hypothesis, so find the cheapest test first.</t>
  </si>
  <si>
    <t xml:space="preserve">• Score impact over the time horizon you care about, not forever.</t>
  </si>
  <si>
    <t xml:space="preserve">Worked example (sample numbers)</t>
  </si>
  <si>
    <t xml:space="preserve">Decision: Annual roadmap planning for a B2B software product team. All figures are illustrative.</t>
  </si>
  <si>
    <t xml:space="preserve">Self serve onboarding</t>
  </si>
  <si>
    <t xml:space="preserve">Customer usage dashboard</t>
  </si>
  <si>
    <t xml:space="preserve">SSO and audit logs</t>
  </si>
  <si>
    <t xml:space="preserve">Release automation</t>
  </si>
  <si>
    <t xml:space="preserve">AI support assistant</t>
  </si>
  <si>
    <t xml:space="preserve">Partner marketplace listing</t>
  </si>
  <si>
    <t xml:space="preserve">What this shows</t>
  </si>
  <si>
    <t xml:space="preserve">SSO and audit logs ranks first on adjusted score but is hard to deliver, so it is a big bet to plan and fund. Self serve onboarding is close behind and easier, so it starts now. Release automation scores lower on impact but is easy, so it fits as a quick win alongside. The AI assistant has high potential but only 50 percent confidence, so run a small pilot first.</t>
  </si>
</sst>
</file>

<file path=xl/styles.xml><?xml version="1.0" encoding="utf-8"?>
<styleSheet xmlns="http://schemas.openxmlformats.org/spreadsheetml/2006/main">
  <numFmts count="3">
    <numFmt numFmtId="164" formatCode="General"/>
    <numFmt numFmtId="165" formatCode="0"/>
    <numFmt numFmtId="166" formatCode="0.0"/>
  </numFmts>
  <fonts count="15">
    <font>
      <sz val="11"/>
      <color theme="1"/>
      <name val="Calibri"/>
      <family val="2"/>
      <charset val="1"/>
    </font>
    <font>
      <sz val="10"/>
      <name val="Arial"/>
      <family val="0"/>
    </font>
    <font>
      <sz val="10"/>
      <name val="Arial"/>
      <family val="0"/>
    </font>
    <font>
      <sz val="10"/>
      <name val="Arial"/>
      <family val="0"/>
    </font>
    <font>
      <b val="true"/>
      <sz val="16"/>
      <color rgb="FF1A4584"/>
      <name val="Arial"/>
      <family val="0"/>
      <charset val="1"/>
    </font>
    <font>
      <sz val="10"/>
      <color rgb="FF3E5573"/>
      <name val="Arial"/>
      <family val="0"/>
      <charset val="1"/>
    </font>
    <font>
      <b val="true"/>
      <sz val="10"/>
      <color rgb="FF1A4584"/>
      <name val="Arial"/>
      <family val="0"/>
      <charset val="1"/>
    </font>
    <font>
      <b val="true"/>
      <sz val="10"/>
      <color rgb="FFFFFFFF"/>
      <name val="Arial"/>
      <family val="0"/>
      <charset val="1"/>
    </font>
    <font>
      <sz val="10"/>
      <color rgb="FF0000FF"/>
      <name val="Arial"/>
      <family val="0"/>
      <charset val="1"/>
    </font>
    <font>
      <sz val="10"/>
      <color rgb="FF1A4584"/>
      <name val="Arial"/>
      <family val="0"/>
      <charset val="1"/>
    </font>
    <font>
      <i val="true"/>
      <sz val="9"/>
      <color rgb="FF3E5573"/>
      <name val="Arial"/>
      <family val="0"/>
      <charset val="1"/>
    </font>
    <font>
      <b val="true"/>
      <sz val="11"/>
      <color rgb="FF1A4584"/>
      <name val="Arial"/>
      <family val="0"/>
      <charset val="1"/>
    </font>
    <font>
      <sz val="9"/>
      <color rgb="FF6B7A8F"/>
      <name val="Arial"/>
      <family val="0"/>
      <charset val="1"/>
    </font>
    <font>
      <b val="true"/>
      <sz val="10"/>
      <color rgb="FF35C2E8"/>
      <name val="Arial"/>
      <family val="0"/>
      <charset val="1"/>
    </font>
    <font>
      <sz val="9"/>
      <color rgb="FF3E5573"/>
      <name val="Arial"/>
      <family val="0"/>
      <charset val="1"/>
    </font>
  </fonts>
  <fills count="5">
    <fill>
      <patternFill patternType="none"/>
    </fill>
    <fill>
      <patternFill patternType="gray125"/>
    </fill>
    <fill>
      <patternFill patternType="solid">
        <fgColor rgb="FF1A4584"/>
        <bgColor rgb="FF003366"/>
      </patternFill>
    </fill>
    <fill>
      <patternFill patternType="solid">
        <fgColor rgb="FFEAF7FC"/>
        <bgColor rgb="FFE2F5EC"/>
      </patternFill>
    </fill>
    <fill>
      <patternFill patternType="solid">
        <fgColor rgb="FFDCE7F7"/>
        <bgColor rgb="FFD7DEE8"/>
      </patternFill>
    </fill>
  </fills>
  <borders count="3">
    <border diagonalUp="false" diagonalDown="false">
      <left/>
      <right/>
      <top/>
      <bottom/>
      <diagonal/>
    </border>
    <border diagonalUp="false" diagonalDown="false">
      <left style="thin">
        <color rgb="FFD7DEE8"/>
      </left>
      <right style="thin">
        <color rgb="FFD7DEE8"/>
      </right>
      <top style="thin">
        <color rgb="FFD7DEE8"/>
      </top>
      <bottom style="thin">
        <color rgb="FFD7DEE8"/>
      </bottom>
      <diagonal/>
    </border>
    <border diagonalUp="false" diagonalDown="false">
      <left style="thin">
        <color rgb="FFD7DEE8"/>
      </left>
      <right/>
      <top style="thin">
        <color rgb="FFD7DEE8"/>
      </top>
      <bottom style="thin">
        <color rgb="FFD7DE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5" fontId="8" fillId="3"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5" fontId="6" fillId="4" borderId="1" xfId="0" applyFont="true" applyBorder="true" applyAlignment="true" applyProtection="false">
      <alignment horizontal="center" vertical="center" textRotation="0" wrapText="tru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center" vertical="center" textRotation="0" wrapText="true" indent="0" shrinkToFit="false"/>
      <protection locked="true" hidden="false"/>
    </xf>
    <xf numFmtId="164" fontId="6" fillId="4" borderId="1" xfId="0" applyFont="true" applyBorder="true" applyAlignment="true" applyProtection="false">
      <alignment horizontal="general" vertical="center" textRotation="0" wrapText="true" indent="0" shrinkToFit="false"/>
      <protection locked="true" hidden="false"/>
    </xf>
    <xf numFmtId="165" fontId="9" fillId="4"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true" applyAlignment="true" applyProtection="false">
      <alignment horizontal="general" vertical="center" textRotation="0" wrapText="true" indent="0" shrinkToFit="false"/>
      <protection locked="true" hidden="false"/>
    </xf>
    <xf numFmtId="166" fontId="6" fillId="4" borderId="1" xfId="0" applyFont="true" applyBorder="true" applyAlignment="true" applyProtection="false">
      <alignment horizontal="center" vertical="center" textRotation="0" wrapText="true" indent="0" shrinkToFit="false"/>
      <protection locked="true" hidden="false"/>
    </xf>
    <xf numFmtId="164" fontId="6" fillId="4" borderId="1" xfId="0" applyFont="true" applyBorder="true" applyAlignment="true" applyProtection="false">
      <alignment horizontal="center" vertical="center" textRotation="0" wrapText="true" indent="0" shrinkToFit="false"/>
      <protection locked="true" hidden="false"/>
    </xf>
    <xf numFmtId="165" fontId="12" fillId="4" borderId="1"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9" fillId="4" borderId="1" xfId="0" applyFont="true" applyBorder="true" applyAlignment="true" applyProtection="false">
      <alignment horizontal="center" vertical="center"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8" fillId="3" borderId="2" xfId="0" applyFont="true" applyBorder="true" applyAlignment="true" applyProtection="false">
      <alignment horizontal="general" vertical="top" textRotation="0" wrapText="tru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C00000"/>
      </font>
    </dxf>
    <dxf>
      <fill>
        <patternFill>
          <bgColor rgb="FFB8E6F5"/>
        </patternFill>
      </fill>
    </dxf>
    <dxf>
      <fill>
        <patternFill>
          <bgColor rgb="FFC7D5EE"/>
        </patternFill>
      </fill>
    </dxf>
    <dxf>
      <fill>
        <patternFill>
          <bgColor rgb="FFE2F5EC"/>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D7DEE8"/>
      <rgbColor rgb="FF6B7A8F"/>
      <rgbColor rgb="FF9999FF"/>
      <rgbColor rgb="FF993366"/>
      <rgbColor rgb="FFFFFFCC"/>
      <rgbColor rgb="FFE2F5EC"/>
      <rgbColor rgb="FF660066"/>
      <rgbColor rgb="FFFF8080"/>
      <rgbColor rgb="FF0066CC"/>
      <rgbColor rgb="FFC7D5EE"/>
      <rgbColor rgb="FF000080"/>
      <rgbColor rgb="FFFF00FF"/>
      <rgbColor rgb="FFFFFF00"/>
      <rgbColor rgb="FF00FFFF"/>
      <rgbColor rgb="FF800080"/>
      <rgbColor rgb="FF800000"/>
      <rgbColor rgb="FF008080"/>
      <rgbColor rgb="FF0000FF"/>
      <rgbColor rgb="FF00CCFF"/>
      <rgbColor rgb="FFEAF7FC"/>
      <rgbColor rgb="FFDCE7F7"/>
      <rgbColor rgb="FFFFFF99"/>
      <rgbColor rgb="FFB8E6F5"/>
      <rgbColor rgb="FFFF99CC"/>
      <rgbColor rgb="FFCC99FF"/>
      <rgbColor rgb="FFFFCC99"/>
      <rgbColor rgb="FF3366FF"/>
      <rgbColor rgb="FF35C2E8"/>
      <rgbColor rgb="FF99CC00"/>
      <rgbColor rgb="FFFFCC00"/>
      <rgbColor rgb="FFFF9900"/>
      <rgbColor rgb="FFFF6600"/>
      <rgbColor rgb="FF3E5573"/>
      <rgbColor rgb="FF969696"/>
      <rgbColor rgb="FF003366"/>
      <rgbColor rgb="FF339966"/>
      <rgbColor rgb="FF003300"/>
      <rgbColor rgb="FF333300"/>
      <rgbColor rgb="FF993300"/>
      <rgbColor rgb="FF993366"/>
      <rgbColor rgb="FF1A4584"/>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xdr:row>
      <xdr:rowOff>131040</xdr:rowOff>
    </xdr:from>
    <xdr:to>
      <xdr:col>1</xdr:col>
      <xdr:colOff>1306800</xdr:colOff>
      <xdr:row>6</xdr:row>
      <xdr:rowOff>35280</xdr:rowOff>
    </xdr:to>
    <xdr:pic>
      <xdr:nvPicPr>
        <xdr:cNvPr id="0" name="Image 1" descr="Picture"/>
        <xdr:cNvPicPr/>
      </xdr:nvPicPr>
      <xdr:blipFill>
        <a:blip r:embed="rId1"/>
        <a:stretch/>
      </xdr:blipFill>
      <xdr:spPr>
        <a:xfrm>
          <a:off x="0" y="571680"/>
          <a:ext cx="2857320" cy="6663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4584"/>
    <pageSetUpPr fitToPage="tru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00"/>
  </cols>
  <sheetData>
    <row r="1" customFormat="false" ht="19.7" hidden="false" customHeight="false" outlineLevel="0" collapsed="false">
      <c r="A1" s="1" t="s">
        <v>0</v>
      </c>
    </row>
    <row r="2" customFormat="false" ht="15" hidden="false" customHeight="false" outlineLevel="0" collapsed="false">
      <c r="A2" s="2" t="s">
        <v>1</v>
      </c>
    </row>
    <row r="9" customFormat="false" ht="30" hidden="false" customHeight="true" outlineLevel="0" collapsed="false">
      <c r="A9" s="3" t="s">
        <v>2</v>
      </c>
      <c r="B9" s="4" t="s">
        <v>3</v>
      </c>
    </row>
    <row r="10" customFormat="false" ht="30" hidden="false" customHeight="true" outlineLevel="0" collapsed="false">
      <c r="A10" s="3" t="s">
        <v>4</v>
      </c>
      <c r="B10" s="4" t="s">
        <v>5</v>
      </c>
    </row>
    <row r="11" customFormat="false" ht="18" hidden="false" customHeight="true" outlineLevel="0" collapsed="false">
      <c r="A11" s="3" t="s">
        <v>6</v>
      </c>
      <c r="B11" s="4" t="s">
        <v>7</v>
      </c>
    </row>
    <row r="12" customFormat="false" ht="30" hidden="false" customHeight="true" outlineLevel="0" collapsed="false">
      <c r="A12" s="3" t="s">
        <v>8</v>
      </c>
      <c r="B12" s="4" t="s">
        <v>9</v>
      </c>
    </row>
    <row r="13" customFormat="false" ht="30" hidden="false" customHeight="true" outlineLevel="0" collapsed="false">
      <c r="A13" s="3" t="s">
        <v>10</v>
      </c>
      <c r="B13" s="4" t="s">
        <v>11</v>
      </c>
    </row>
    <row r="14" customFormat="false" ht="18" hidden="false" customHeight="true" outlineLevel="0" collapsed="false">
      <c r="A14" s="3" t="s">
        <v>12</v>
      </c>
      <c r="B14" s="4" t="s">
        <v>13</v>
      </c>
    </row>
    <row r="15" customFormat="false" ht="45" hidden="false" customHeight="true" outlineLevel="0" collapsed="false">
      <c r="A15" s="3" t="s">
        <v>14</v>
      </c>
      <c r="B15" s="4" t="s">
        <v>15</v>
      </c>
    </row>
    <row r="16" customFormat="false" ht="45" hidden="false" customHeight="true" outlineLevel="0" collapsed="false">
      <c r="A16" s="3" t="s">
        <v>16</v>
      </c>
      <c r="B16" s="4" t="s">
        <v>17</v>
      </c>
    </row>
    <row r="17" customFormat="false" ht="30" hidden="false" customHeight="true" outlineLevel="0" collapsed="false">
      <c r="A17" s="3" t="s">
        <v>18</v>
      </c>
      <c r="B17" s="4" t="s">
        <v>19</v>
      </c>
    </row>
    <row r="18" customFormat="false" ht="18" hidden="false" customHeight="true" outlineLevel="0" collapsed="false">
      <c r="A18" s="3" t="s">
        <v>20</v>
      </c>
      <c r="B18" s="4" t="s">
        <v>21</v>
      </c>
    </row>
    <row r="19" customFormat="false" ht="30" hidden="false" customHeight="true" outlineLevel="0" collapsed="false">
      <c r="A19" s="3" t="s">
        <v>22</v>
      </c>
      <c r="B19" s="4" t="s">
        <v>23</v>
      </c>
    </row>
    <row r="20" customFormat="false" ht="45" hidden="false" customHeight="true" outlineLevel="0" collapsed="false">
      <c r="A20" s="3" t="s">
        <v>24</v>
      </c>
      <c r="B20" s="4" t="s">
        <v>25</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&amp;CProduct Advisory | productadvisory.co | Free for personal and internal business use. Not for resale.</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4584"/>
    <pageSetUpPr fitToPage="true"/>
  </sheetPr>
  <dimension ref="A1:D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10"/>
    <col collapsed="false" customWidth="true" hidden="false" outlineLevel="0" max="3" min="3" style="0" width="36"/>
    <col collapsed="false" customWidth="true" hidden="false" outlineLevel="0" max="4" min="4" style="0" width="40"/>
  </cols>
  <sheetData>
    <row r="1" customFormat="false" ht="19.7" hidden="false" customHeight="false" outlineLevel="0" collapsed="false">
      <c r="A1" s="1" t="s">
        <v>26</v>
      </c>
    </row>
    <row r="2" customFormat="false" ht="15" hidden="false" customHeight="false" outlineLevel="0" collapsed="false">
      <c r="A2" s="2" t="s">
        <v>27</v>
      </c>
    </row>
    <row r="4" customFormat="false" ht="24" hidden="false" customHeight="true" outlineLevel="0" collapsed="false">
      <c r="A4" s="5" t="s">
        <v>28</v>
      </c>
      <c r="B4" s="5" t="s">
        <v>29</v>
      </c>
      <c r="C4" s="5" t="s">
        <v>30</v>
      </c>
      <c r="D4" s="5" t="s">
        <v>31</v>
      </c>
    </row>
    <row r="5" customFormat="false" ht="24" hidden="false" customHeight="true" outlineLevel="0" collapsed="false">
      <c r="A5" s="6" t="s">
        <v>32</v>
      </c>
      <c r="B5" s="7" t="n">
        <v>20</v>
      </c>
      <c r="C5" s="6" t="s">
        <v>33</v>
      </c>
      <c r="D5" s="6"/>
    </row>
    <row r="6" customFormat="false" ht="24" hidden="false" customHeight="true" outlineLevel="0" collapsed="false">
      <c r="A6" s="6" t="s">
        <v>34</v>
      </c>
      <c r="B6" s="7" t="n">
        <v>15</v>
      </c>
      <c r="C6" s="6" t="s">
        <v>35</v>
      </c>
      <c r="D6" s="6"/>
    </row>
    <row r="7" customFormat="false" ht="24" hidden="false" customHeight="true" outlineLevel="0" collapsed="false">
      <c r="A7" s="6" t="s">
        <v>36</v>
      </c>
      <c r="B7" s="7" t="n">
        <v>15</v>
      </c>
      <c r="C7" s="6" t="s">
        <v>37</v>
      </c>
      <c r="D7" s="6"/>
    </row>
    <row r="8" customFormat="false" ht="24" hidden="false" customHeight="true" outlineLevel="0" collapsed="false">
      <c r="A8" s="6" t="s">
        <v>38</v>
      </c>
      <c r="B8" s="7" t="n">
        <v>15</v>
      </c>
      <c r="C8" s="6" t="s">
        <v>39</v>
      </c>
      <c r="D8" s="6"/>
    </row>
    <row r="9" customFormat="false" ht="24" hidden="false" customHeight="true" outlineLevel="0" collapsed="false">
      <c r="A9" s="6" t="s">
        <v>40</v>
      </c>
      <c r="B9" s="7" t="n">
        <v>10</v>
      </c>
      <c r="C9" s="6" t="s">
        <v>41</v>
      </c>
      <c r="D9" s="6"/>
    </row>
    <row r="10" customFormat="false" ht="24" hidden="false" customHeight="true" outlineLevel="0" collapsed="false">
      <c r="A10" s="6" t="s">
        <v>42</v>
      </c>
      <c r="B10" s="7" t="n">
        <v>10</v>
      </c>
      <c r="C10" s="6" t="s">
        <v>43</v>
      </c>
      <c r="D10" s="6"/>
    </row>
    <row r="11" customFormat="false" ht="24" hidden="false" customHeight="true" outlineLevel="0" collapsed="false">
      <c r="A11" s="6" t="s">
        <v>44</v>
      </c>
      <c r="B11" s="7" t="n">
        <v>10</v>
      </c>
      <c r="C11" s="6" t="s">
        <v>45</v>
      </c>
      <c r="D11" s="6"/>
    </row>
    <row r="12" customFormat="false" ht="24" hidden="false" customHeight="true" outlineLevel="0" collapsed="false">
      <c r="A12" s="6" t="s">
        <v>46</v>
      </c>
      <c r="B12" s="7" t="n">
        <v>5</v>
      </c>
      <c r="C12" s="6" t="s">
        <v>47</v>
      </c>
      <c r="D12" s="6"/>
    </row>
    <row r="13" customFormat="false" ht="24" hidden="false" customHeight="true" outlineLevel="0" collapsed="false">
      <c r="A13" s="6"/>
      <c r="B13" s="7" t="n">
        <v>0</v>
      </c>
      <c r="C13" s="6"/>
      <c r="D13" s="6"/>
    </row>
    <row r="14" customFormat="false" ht="24" hidden="false" customHeight="true" outlineLevel="0" collapsed="false">
      <c r="A14" s="6"/>
      <c r="B14" s="7" t="n">
        <v>0</v>
      </c>
      <c r="C14" s="6"/>
      <c r="D14" s="6"/>
    </row>
    <row r="15" customFormat="false" ht="15" hidden="false" customHeight="false" outlineLevel="0" collapsed="false">
      <c r="A15" s="8" t="s">
        <v>48</v>
      </c>
      <c r="B15" s="9" t="n">
        <f aca="false">SUM(B5:B14)</f>
        <v>100</v>
      </c>
      <c r="C15" s="10" t="str">
        <f aca="false">IF(B15=100,"OK","Must total 100 (now "&amp;B15&amp;")")</f>
        <v>OK</v>
      </c>
    </row>
    <row r="17" customFormat="false" ht="36" hidden="false" customHeight="true" outlineLevel="0" collapsed="false">
      <c r="A17" s="11" t="s">
        <v>49</v>
      </c>
      <c r="B17" s="11"/>
      <c r="C17" s="11"/>
      <c r="D17" s="11"/>
    </row>
  </sheetData>
  <mergeCells count="1">
    <mergeCell ref="A17:D17"/>
  </mergeCells>
  <conditionalFormatting sqref="C15">
    <cfRule type="expression" priority="2" aboveAverage="0" equalAverage="0" bottom="0" percent="0" rank="0" text="" dxfId="0">
      <formula>$B$15&lt;&gt;100</formula>
    </cfRule>
  </conditionalFormatting>
  <dataValidations count="1">
    <dataValidation allowBlank="true" error="Enter a weight from 0 to 100." errorStyle="stop" operator="between" showDropDown="false" showErrorMessage="true" showInputMessage="false" sqref="B5:B14" type="decimal">
      <formula1>0</formula1>
      <formula2>100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&amp;CProduct Advisory | productadvisory.co | Free for personal and internal business use. Not for resale.</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4584"/>
    <pageSetUpPr fitToPage="true"/>
  </sheetPr>
  <dimension ref="A1:E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2"/>
    <col collapsed="false" customWidth="true" hidden="false" outlineLevel="0" max="3" min="3" style="0" width="20"/>
    <col collapsed="false" customWidth="true" hidden="false" outlineLevel="0" max="4" min="4" style="0" width="50"/>
    <col collapsed="false" customWidth="true" hidden="false" outlineLevel="0" max="5" min="5" style="0" width="24"/>
  </cols>
  <sheetData>
    <row r="1" customFormat="false" ht="19.7" hidden="false" customHeight="false" outlineLevel="0" collapsed="false">
      <c r="A1" s="1" t="s">
        <v>50</v>
      </c>
    </row>
    <row r="2" customFormat="false" ht="15" hidden="false" customHeight="false" outlineLevel="0" collapsed="false">
      <c r="A2" s="2" t="s">
        <v>51</v>
      </c>
    </row>
    <row r="4" customFormat="false" ht="24" hidden="false" customHeight="true" outlineLevel="0" collapsed="false">
      <c r="A4" s="5" t="s">
        <v>52</v>
      </c>
      <c r="B4" s="5" t="s">
        <v>53</v>
      </c>
      <c r="C4" s="5" t="s">
        <v>54</v>
      </c>
      <c r="D4" s="5" t="s">
        <v>55</v>
      </c>
      <c r="E4" s="5" t="s">
        <v>56</v>
      </c>
    </row>
    <row r="5" customFormat="false" ht="36" hidden="false" customHeight="true" outlineLevel="0" collapsed="false">
      <c r="A5" s="12" t="n">
        <v>1</v>
      </c>
      <c r="B5" s="6"/>
      <c r="C5" s="6"/>
      <c r="D5" s="6"/>
      <c r="E5" s="6"/>
    </row>
    <row r="6" customFormat="false" ht="36" hidden="false" customHeight="true" outlineLevel="0" collapsed="false">
      <c r="A6" s="12" t="n">
        <v>2</v>
      </c>
      <c r="B6" s="6"/>
      <c r="C6" s="6"/>
      <c r="D6" s="6"/>
      <c r="E6" s="6"/>
    </row>
    <row r="7" customFormat="false" ht="36" hidden="false" customHeight="true" outlineLevel="0" collapsed="false">
      <c r="A7" s="12" t="n">
        <v>3</v>
      </c>
      <c r="B7" s="6"/>
      <c r="C7" s="6"/>
      <c r="D7" s="6"/>
      <c r="E7" s="6"/>
    </row>
    <row r="8" customFormat="false" ht="36" hidden="false" customHeight="true" outlineLevel="0" collapsed="false">
      <c r="A8" s="12" t="n">
        <v>4</v>
      </c>
      <c r="B8" s="6"/>
      <c r="C8" s="6"/>
      <c r="D8" s="6"/>
      <c r="E8" s="6"/>
    </row>
    <row r="9" customFormat="false" ht="36" hidden="false" customHeight="true" outlineLevel="0" collapsed="false">
      <c r="A9" s="12" t="n">
        <v>5</v>
      </c>
      <c r="B9" s="6"/>
      <c r="C9" s="6"/>
      <c r="D9" s="6"/>
      <c r="E9" s="6"/>
    </row>
    <row r="10" customFormat="false" ht="36" hidden="false" customHeight="true" outlineLevel="0" collapsed="false">
      <c r="A10" s="12" t="n">
        <v>6</v>
      </c>
      <c r="B10" s="6"/>
      <c r="C10" s="6"/>
      <c r="D10" s="6"/>
      <c r="E10" s="6"/>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&amp;CProduct Advisory | productadvisory.co | Free for personal and internal business use. Not for resale.</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4584"/>
    <pageSetUpPr fitToPage="true"/>
  </sheetPr>
  <dimension ref="A1:H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0"/>
    <col collapsed="false" customWidth="true" hidden="false" outlineLevel="0" max="8" min="3" style="0" width="16"/>
  </cols>
  <sheetData>
    <row r="1" customFormat="false" ht="19.7" hidden="false" customHeight="false" outlineLevel="0" collapsed="false">
      <c r="A1" s="1" t="s">
        <v>57</v>
      </c>
    </row>
    <row r="2" customFormat="false" ht="15" hidden="false" customHeight="false" outlineLevel="0" collapsed="false">
      <c r="A2" s="2" t="s">
        <v>58</v>
      </c>
    </row>
    <row r="4" customFormat="false" ht="33.75" hidden="false" customHeight="true" outlineLevel="0" collapsed="false">
      <c r="A4" s="5" t="s">
        <v>28</v>
      </c>
      <c r="B4" s="5" t="s">
        <v>29</v>
      </c>
      <c r="C4" s="5" t="str">
        <f aca="false">IF(Initiatives!B5="","Initiative 1",Initiatives!B5)</f>
        <v>Initiative 1</v>
      </c>
      <c r="D4" s="5" t="str">
        <f aca="false">IF(Initiatives!B6="","Initiative 2",Initiatives!B6)</f>
        <v>Initiative 2</v>
      </c>
      <c r="E4" s="5" t="str">
        <f aca="false">IF(Initiatives!B7="","Initiative 3",Initiatives!B7)</f>
        <v>Initiative 3</v>
      </c>
      <c r="F4" s="5" t="str">
        <f aca="false">IF(Initiatives!B8="","Initiative 4",Initiatives!B8)</f>
        <v>Initiative 4</v>
      </c>
      <c r="G4" s="5" t="str">
        <f aca="false">IF(Initiatives!B9="","Initiative 5",Initiatives!B9)</f>
        <v>Initiative 5</v>
      </c>
      <c r="H4" s="5" t="str">
        <f aca="false">IF(Initiatives!B10="","Initiative 6",Initiatives!B10)</f>
        <v>Initiative 6</v>
      </c>
    </row>
    <row r="5" customFormat="false" ht="21.75" hidden="false" customHeight="true" outlineLevel="0" collapsed="false">
      <c r="A5" s="13" t="str">
        <f aca="false">IF(KPIs!A5="","",KPIs!A5)</f>
        <v>Revenue growth</v>
      </c>
      <c r="B5" s="14" t="n">
        <f aca="false">N(KPIs!B5)</f>
        <v>20</v>
      </c>
      <c r="C5" s="7"/>
      <c r="D5" s="7"/>
      <c r="E5" s="7"/>
      <c r="F5" s="7"/>
      <c r="G5" s="7"/>
      <c r="H5" s="7"/>
    </row>
    <row r="6" customFormat="false" ht="21.75" hidden="false" customHeight="true" outlineLevel="0" collapsed="false">
      <c r="A6" s="13" t="str">
        <f aca="false">IF(KPIs!A6="","",KPIs!A6)</f>
        <v>Customer retention and satisfaction</v>
      </c>
      <c r="B6" s="14" t="n">
        <f aca="false">N(KPIs!B6)</f>
        <v>15</v>
      </c>
      <c r="C6" s="7"/>
      <c r="D6" s="7"/>
      <c r="E6" s="7"/>
      <c r="F6" s="7"/>
      <c r="G6" s="7"/>
      <c r="H6" s="7"/>
    </row>
    <row r="7" customFormat="false" ht="21.75" hidden="false" customHeight="true" outlineLevel="0" collapsed="false">
      <c r="A7" s="13" t="str">
        <f aca="false">IF(KPIs!A7="","",KPIs!A7)</f>
        <v>Cost savings and efficiency</v>
      </c>
      <c r="B7" s="14" t="n">
        <f aca="false">N(KPIs!B7)</f>
        <v>15</v>
      </c>
      <c r="C7" s="7"/>
      <c r="D7" s="7"/>
      <c r="E7" s="7"/>
      <c r="F7" s="7"/>
      <c r="G7" s="7"/>
      <c r="H7" s="7"/>
    </row>
    <row r="8" customFormat="false" ht="21.75" hidden="false" customHeight="true" outlineLevel="0" collapsed="false">
      <c r="A8" s="13" t="str">
        <f aca="false">IF(KPIs!A8="","",KPIs!A8)</f>
        <v>Strategic alignment</v>
      </c>
      <c r="B8" s="14" t="n">
        <f aca="false">N(KPIs!B8)</f>
        <v>15</v>
      </c>
      <c r="C8" s="7"/>
      <c r="D8" s="7"/>
      <c r="E8" s="7"/>
      <c r="F8" s="7"/>
      <c r="G8" s="7"/>
      <c r="H8" s="7"/>
    </row>
    <row r="9" customFormat="false" ht="21.75" hidden="false" customHeight="true" outlineLevel="0" collapsed="false">
      <c r="A9" s="13" t="str">
        <f aca="false">IF(KPIs!A9="","",KPIs!A9)</f>
        <v>Market reach and competitive position</v>
      </c>
      <c r="B9" s="14" t="n">
        <f aca="false">N(KPIs!B9)</f>
        <v>10</v>
      </c>
      <c r="C9" s="7"/>
      <c r="D9" s="7"/>
      <c r="E9" s="7"/>
      <c r="F9" s="7"/>
      <c r="G9" s="7"/>
      <c r="H9" s="7"/>
    </row>
    <row r="10" customFormat="false" ht="21.75" hidden="false" customHeight="true" outlineLevel="0" collapsed="false">
      <c r="A10" s="13" t="str">
        <f aca="false">IF(KPIs!A10="","",KPIs!A10)</f>
        <v>Risk and compliance reduction</v>
      </c>
      <c r="B10" s="14" t="n">
        <f aca="false">N(KPIs!B10)</f>
        <v>10</v>
      </c>
      <c r="C10" s="7"/>
      <c r="D10" s="7"/>
      <c r="E10" s="7"/>
      <c r="F10" s="7"/>
      <c r="G10" s="7"/>
      <c r="H10" s="7"/>
    </row>
    <row r="11" customFormat="false" ht="21.75" hidden="false" customHeight="true" outlineLevel="0" collapsed="false">
      <c r="A11" s="13" t="str">
        <f aca="false">IF(KPIs!A11="","",KPIs!A11)</f>
        <v>Team productivity and engagement</v>
      </c>
      <c r="B11" s="14" t="n">
        <f aca="false">N(KPIs!B11)</f>
        <v>10</v>
      </c>
      <c r="C11" s="7"/>
      <c r="D11" s="7"/>
      <c r="E11" s="7"/>
      <c r="F11" s="7"/>
      <c r="G11" s="7"/>
      <c r="H11" s="7"/>
    </row>
    <row r="12" customFormat="false" ht="21.75" hidden="false" customHeight="true" outlineLevel="0" collapsed="false">
      <c r="A12" s="13" t="str">
        <f aca="false">IF(KPIs!A12="","",KPIs!A12)</f>
        <v>Learning and data value</v>
      </c>
      <c r="B12" s="14" t="n">
        <f aca="false">N(KPIs!B12)</f>
        <v>5</v>
      </c>
      <c r="C12" s="7"/>
      <c r="D12" s="7"/>
      <c r="E12" s="7"/>
      <c r="F12" s="7"/>
      <c r="G12" s="7"/>
      <c r="H12" s="7"/>
    </row>
    <row r="13" customFormat="false" ht="21.75" hidden="false" customHeight="true" outlineLevel="0" collapsed="false">
      <c r="A13" s="13" t="str">
        <f aca="false">IF(KPIs!A13="","",KPIs!A13)</f>
        <v/>
      </c>
      <c r="B13" s="14" t="n">
        <f aca="false">N(KPIs!B13)</f>
        <v>0</v>
      </c>
      <c r="C13" s="7"/>
      <c r="D13" s="7"/>
      <c r="E13" s="7"/>
      <c r="F13" s="7"/>
      <c r="G13" s="7"/>
      <c r="H13" s="7"/>
    </row>
    <row r="14" customFormat="false" ht="21.75" hidden="false" customHeight="true" outlineLevel="0" collapsed="false">
      <c r="A14" s="13" t="str">
        <f aca="false">IF(KPIs!A14="","",KPIs!A14)</f>
        <v/>
      </c>
      <c r="B14" s="14" t="n">
        <f aca="false">N(KPIs!B14)</f>
        <v>0</v>
      </c>
      <c r="C14" s="7"/>
      <c r="D14" s="7"/>
      <c r="E14" s="7"/>
      <c r="F14" s="7"/>
      <c r="G14" s="7"/>
      <c r="H14" s="7"/>
    </row>
    <row r="15" customFormat="false" ht="24" hidden="false" customHeight="true" outlineLevel="0" collapsed="false">
      <c r="A15" s="15" t="s">
        <v>59</v>
      </c>
      <c r="B15" s="15"/>
      <c r="C15" s="16" t="str">
        <f aca="false">IF(COUNT(C5:C14)=0,"",SUMPRODUCT($B$5:$B$14,C5:C14)/5)</f>
        <v/>
      </c>
      <c r="D15" s="16" t="str">
        <f aca="false">IF(COUNT(D5:D14)=0,"",SUMPRODUCT($B$5:$B$14,D5:D14)/5)</f>
        <v/>
      </c>
      <c r="E15" s="16" t="str">
        <f aca="false">IF(COUNT(E5:E14)=0,"",SUMPRODUCT($B$5:$B$14,E5:E14)/5)</f>
        <v/>
      </c>
      <c r="F15" s="16" t="str">
        <f aca="false">IF(COUNT(F5:F14)=0,"",SUMPRODUCT($B$5:$B$14,F5:F14)/5)</f>
        <v/>
      </c>
      <c r="G15" s="16" t="str">
        <f aca="false">IF(COUNT(G5:G14)=0,"",SUMPRODUCT($B$5:$B$14,G5:G14)/5)</f>
        <v/>
      </c>
      <c r="H15" s="16" t="str">
        <f aca="false">IF(COUNT(H5:H14)=0,"",SUMPRODUCT($B$5:$B$14,H5:H14)/5)</f>
        <v/>
      </c>
    </row>
    <row r="16" customFormat="false" ht="15" hidden="false" customHeight="true" outlineLevel="0" collapsed="false">
      <c r="A16" s="15" t="s">
        <v>60</v>
      </c>
      <c r="B16" s="15"/>
      <c r="C16" s="7" t="n">
        <v>75</v>
      </c>
      <c r="D16" s="7" t="n">
        <v>75</v>
      </c>
      <c r="E16" s="7" t="n">
        <v>75</v>
      </c>
      <c r="F16" s="7" t="n">
        <v>75</v>
      </c>
      <c r="G16" s="7" t="n">
        <v>75</v>
      </c>
      <c r="H16" s="7" t="n">
        <v>75</v>
      </c>
    </row>
    <row r="17" customFormat="false" ht="24" hidden="false" customHeight="true" outlineLevel="0" collapsed="false">
      <c r="A17" s="15" t="s">
        <v>61</v>
      </c>
      <c r="B17" s="15"/>
      <c r="C17" s="16" t="str">
        <f aca="false">IF(OR(C15="",C16=""),"",C15*C16/100)</f>
        <v/>
      </c>
      <c r="D17" s="16" t="str">
        <f aca="false">IF(OR(D15="",D16=""),"",D15*D16/100)</f>
        <v/>
      </c>
      <c r="E17" s="16" t="str">
        <f aca="false">IF(OR(E15="",E16=""),"",E15*E16/100)</f>
        <v/>
      </c>
      <c r="F17" s="16" t="str">
        <f aca="false">IF(OR(F15="",F16=""),"",F15*F16/100)</f>
        <v/>
      </c>
      <c r="G17" s="16" t="str">
        <f aca="false">IF(OR(G15="",G16=""),"",G15*G16/100)</f>
        <v/>
      </c>
      <c r="H17" s="16" t="str">
        <f aca="false">IF(OR(H15="",H16=""),"",H15*H16/100)</f>
        <v/>
      </c>
    </row>
    <row r="18" customFormat="false" ht="15" hidden="false" customHeight="true" outlineLevel="0" collapsed="false">
      <c r="A18" s="15" t="s">
        <v>62</v>
      </c>
      <c r="B18" s="15"/>
      <c r="C18" s="7"/>
      <c r="D18" s="7"/>
      <c r="E18" s="7"/>
      <c r="F18" s="7"/>
      <c r="G18" s="7"/>
      <c r="H18" s="7"/>
    </row>
    <row r="19" customFormat="false" ht="24" hidden="false" customHeight="true" outlineLevel="0" collapsed="false">
      <c r="A19" s="15" t="s">
        <v>63</v>
      </c>
      <c r="B19" s="15"/>
      <c r="C19" s="9" t="str">
        <f aca="false">IF(C17="","",1+COUNTIF($C$17:$H$17,"&gt;"&amp;C17))</f>
        <v/>
      </c>
      <c r="D19" s="9" t="str">
        <f aca="false">IF(D17="","",1+COUNTIF($C$17:$H$17,"&gt;"&amp;D17))</f>
        <v/>
      </c>
      <c r="E19" s="9" t="str">
        <f aca="false">IF(E17="","",1+COUNTIF($C$17:$H$17,"&gt;"&amp;E17))</f>
        <v/>
      </c>
      <c r="F19" s="9" t="str">
        <f aca="false">IF(F17="","",1+COUNTIF($C$17:$H$17,"&gt;"&amp;F17))</f>
        <v/>
      </c>
      <c r="G19" s="9" t="str">
        <f aca="false">IF(G17="","",1+COUNTIF($C$17:$H$17,"&gt;"&amp;G17))</f>
        <v/>
      </c>
      <c r="H19" s="9" t="str">
        <f aca="false">IF(H17="","",1+COUNTIF($C$17:$H$17,"&gt;"&amp;H17))</f>
        <v/>
      </c>
    </row>
    <row r="20" customFormat="false" ht="24" hidden="false" customHeight="true" outlineLevel="0" collapsed="false">
      <c r="A20" s="15" t="s">
        <v>64</v>
      </c>
      <c r="B20" s="15"/>
      <c r="C20" s="17" t="str">
        <f aca="false">IF(C17="","",IF(C18="","Enter ease",IF(C17&gt;=$B$24,IF(C18&gt;=$B$25,"Do now","Big bet"),IF(C18&gt;=$B$26,"Quick win","Revisit"))))</f>
        <v/>
      </c>
      <c r="D20" s="17" t="str">
        <f aca="false">IF(D17="","",IF(D18="","Enter ease",IF(D17&gt;=$B$24,IF(D18&gt;=$B$25,"Do now","Big bet"),IF(D18&gt;=$B$26,"Quick win","Revisit"))))</f>
        <v/>
      </c>
      <c r="E20" s="17" t="str">
        <f aca="false">IF(E17="","",IF(E18="","Enter ease",IF(E17&gt;=$B$24,IF(E18&gt;=$B$25,"Do now","Big bet"),IF(E18&gt;=$B$26,"Quick win","Revisit"))))</f>
        <v/>
      </c>
      <c r="F20" s="17" t="str">
        <f aca="false">IF(F17="","",IF(F18="","Enter ease",IF(F17&gt;=$B$24,IF(F18&gt;=$B$25,"Do now","Big bet"),IF(F18&gt;=$B$26,"Quick win","Revisit"))))</f>
        <v/>
      </c>
      <c r="G20" s="17" t="str">
        <f aca="false">IF(G17="","",IF(G18="","Enter ease",IF(G17&gt;=$B$24,IF(G18&gt;=$B$25,"Do now","Big bet"),IF(G18&gt;=$B$26,"Quick win","Revisit"))))</f>
        <v/>
      </c>
      <c r="H20" s="17" t="str">
        <f aca="false">IF(H17="","",IF(H18="","Enter ease",IF(H17&gt;=$B$24,IF(H18&gt;=$B$25,"Do now","Big bet"),IF(H18&gt;=$B$26,"Quick win","Revisit"))))</f>
        <v/>
      </c>
    </row>
    <row r="21" customFormat="false" ht="15" hidden="false" customHeight="true" outlineLevel="0" collapsed="false">
      <c r="A21" s="15" t="s">
        <v>65</v>
      </c>
      <c r="B21" s="15"/>
      <c r="C21" s="18" t="str">
        <f aca="false">IF(C17="","",C19+COUNTIF($C$17:C17,C17)-1)</f>
        <v/>
      </c>
      <c r="D21" s="18" t="str">
        <f aca="false">IF(D17="","",D19+COUNTIF($C$17:D17,D17)-1)</f>
        <v/>
      </c>
      <c r="E21" s="18" t="str">
        <f aca="false">IF(E17="","",E19+COUNTIF($C$17:E17,E17)-1)</f>
        <v/>
      </c>
      <c r="F21" s="18" t="str">
        <f aca="false">IF(F17="","",F19+COUNTIF($C$17:F17,F17)-1)</f>
        <v/>
      </c>
      <c r="G21" s="18" t="str">
        <f aca="false">IF(G17="","",G19+COUNTIF($C$17:G17,G17)-1)</f>
        <v/>
      </c>
      <c r="H21" s="18" t="str">
        <f aca="false">IF(H17="","",H19+COUNTIF($C$17:H17,H17)-1)</f>
        <v/>
      </c>
    </row>
    <row r="23" customFormat="false" ht="15" hidden="false" customHeight="false" outlineLevel="0" collapsed="false">
      <c r="A23" s="8" t="s">
        <v>66</v>
      </c>
    </row>
    <row r="24" customFormat="false" ht="15" hidden="false" customHeight="false" outlineLevel="0" collapsed="false">
      <c r="A24" s="8" t="s">
        <v>67</v>
      </c>
      <c r="B24" s="7" t="n">
        <v>50</v>
      </c>
    </row>
    <row r="25" customFormat="false" ht="15" hidden="false" customHeight="false" outlineLevel="0" collapsed="false">
      <c r="A25" s="8" t="s">
        <v>68</v>
      </c>
      <c r="B25" s="7" t="n">
        <v>3</v>
      </c>
    </row>
    <row r="26" customFormat="false" ht="15" hidden="false" customHeight="false" outlineLevel="0" collapsed="false">
      <c r="A26" s="8" t="s">
        <v>69</v>
      </c>
      <c r="B26" s="7" t="n">
        <v>4</v>
      </c>
    </row>
    <row r="28" customFormat="false" ht="15" hidden="false" customHeight="false" outlineLevel="0" collapsed="false">
      <c r="A28" s="19" t="s">
        <v>70</v>
      </c>
    </row>
  </sheetData>
  <mergeCells count="7">
    <mergeCell ref="A15:B15"/>
    <mergeCell ref="A16:B16"/>
    <mergeCell ref="A17:B17"/>
    <mergeCell ref="A18:B18"/>
    <mergeCell ref="A19:B19"/>
    <mergeCell ref="A20:B20"/>
    <mergeCell ref="A21:B21"/>
  </mergeCells>
  <conditionalFormatting sqref="C20:H20">
    <cfRule type="expression" priority="2" aboveAverage="0" equalAverage="0" bottom="0" percent="0" rank="0" text="" dxfId="1">
      <formula>C20="Do now"</formula>
    </cfRule>
    <cfRule type="expression" priority="3" aboveAverage="0" equalAverage="0" bottom="0" percent="0" rank="0" text="" dxfId="2">
      <formula>C20="Big bet"</formula>
    </cfRule>
    <cfRule type="expression" priority="4" aboveAverage="0" equalAverage="0" bottom="0" percent="0" rank="0" text="" dxfId="3">
      <formula>C20="Quick win"</formula>
    </cfRule>
  </conditionalFormatting>
  <dataValidations count="3">
    <dataValidation allowBlank="true" error="Enter a whole number from 0 to 5." errorStyle="stop" operator="between" showDropDown="false" showErrorMessage="true" showInputMessage="false" sqref="C5:H14" type="whole">
      <formula1>0</formula1>
      <formula2>5</formula2>
    </dataValidation>
    <dataValidation allowBlank="true" error="Enter a confidence from 1 to 100." errorStyle="stop" operator="between" showDropDown="false" showErrorMessage="true" showInputMessage="false" sqref="C16:H16" type="decimal">
      <formula1>1</formula1>
      <formula2>100</formula2>
    </dataValidation>
    <dataValidation allowBlank="true" error="Enter a whole number from 1 to 5." errorStyle="stop" operator="between" showDropDown="false" showErrorMessage="true" showInputMessage="false" sqref="C18:H18" type="whole">
      <formula1>1</formula1>
      <formula2>5</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&amp;CProduct Advisory | productadvisory.co | Free for personal and internal business use. Not for resale.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4584"/>
    <pageSetUpPr fitToPage="true"/>
  </sheetPr>
  <dimension ref="A1:G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34"/>
    <col collapsed="false" customWidth="true" hidden="false" outlineLevel="0" max="5" min="3" style="0" width="14"/>
    <col collapsed="false" customWidth="true" hidden="false" outlineLevel="0" max="6" min="6" style="0" width="10"/>
    <col collapsed="false" customWidth="true" hidden="false" outlineLevel="0" max="7" min="7" style="0" width="18"/>
  </cols>
  <sheetData>
    <row r="1" customFormat="false" ht="19.7" hidden="false" customHeight="false" outlineLevel="0" collapsed="false">
      <c r="A1" s="1" t="s">
        <v>71</v>
      </c>
    </row>
    <row r="2" customFormat="false" ht="15" hidden="false" customHeight="false" outlineLevel="0" collapsed="false">
      <c r="A2" s="2" t="s">
        <v>72</v>
      </c>
    </row>
    <row r="4" customFormat="false" ht="25.5" hidden="false" customHeight="true" outlineLevel="0" collapsed="false">
      <c r="A4" s="5" t="s">
        <v>63</v>
      </c>
      <c r="B4" s="5" t="s">
        <v>73</v>
      </c>
      <c r="C4" s="5" t="s">
        <v>74</v>
      </c>
      <c r="D4" s="5" t="s">
        <v>75</v>
      </c>
      <c r="E4" s="5" t="s">
        <v>76</v>
      </c>
      <c r="F4" s="5" t="s">
        <v>77</v>
      </c>
      <c r="G4" s="5" t="s">
        <v>64</v>
      </c>
    </row>
    <row r="5" customFormat="false" ht="24" hidden="false" customHeight="true" outlineLevel="0" collapsed="false">
      <c r="A5" s="9" t="n">
        <v>1</v>
      </c>
      <c r="B5" s="13" t="str">
        <f aca="false">IFERROR(INDEX(Scoring!$C$4:$H$4,MATCH(1,Scoring!$C$21:$H$21,0)),"")</f>
        <v/>
      </c>
      <c r="C5" s="20" t="str">
        <f aca="false">IFERROR(INDEX(Scoring!$C$15:$H$15,MATCH(1,Scoring!$C$21:$H$21,0)),"")</f>
        <v/>
      </c>
      <c r="D5" s="14" t="str">
        <f aca="false">IFERROR(INDEX(Scoring!$C$16:$H$16,MATCH(1,Scoring!$C$21:$H$21,0)),"")</f>
        <v/>
      </c>
      <c r="E5" s="20" t="str">
        <f aca="false">IFERROR(INDEX(Scoring!$C$17:$H$17,MATCH(1,Scoring!$C$21:$H$21,0)),"")</f>
        <v/>
      </c>
      <c r="F5" s="14" t="str">
        <f aca="false">IFERROR(INDEX(Scoring!$C$18:$H$18,MATCH(1,Scoring!$C$21:$H$21,0)),"")</f>
        <v/>
      </c>
      <c r="G5" s="17" t="str">
        <f aca="false">IFERROR(INDEX(Scoring!$C$20:$H$20,MATCH(1,Scoring!$C$21:$H$21,0)),"")</f>
        <v/>
      </c>
    </row>
    <row r="6" customFormat="false" ht="24" hidden="false" customHeight="true" outlineLevel="0" collapsed="false">
      <c r="A6" s="9" t="n">
        <v>2</v>
      </c>
      <c r="B6" s="13" t="str">
        <f aca="false">IFERROR(INDEX(Scoring!$C$4:$H$4,MATCH(2,Scoring!$C$21:$H$21,0)),"")</f>
        <v/>
      </c>
      <c r="C6" s="20" t="str">
        <f aca="false">IFERROR(INDEX(Scoring!$C$15:$H$15,MATCH(2,Scoring!$C$21:$H$21,0)),"")</f>
        <v/>
      </c>
      <c r="D6" s="14" t="str">
        <f aca="false">IFERROR(INDEX(Scoring!$C$16:$H$16,MATCH(2,Scoring!$C$21:$H$21,0)),"")</f>
        <v/>
      </c>
      <c r="E6" s="20" t="str">
        <f aca="false">IFERROR(INDEX(Scoring!$C$17:$H$17,MATCH(2,Scoring!$C$21:$H$21,0)),"")</f>
        <v/>
      </c>
      <c r="F6" s="14" t="str">
        <f aca="false">IFERROR(INDEX(Scoring!$C$18:$H$18,MATCH(2,Scoring!$C$21:$H$21,0)),"")</f>
        <v/>
      </c>
      <c r="G6" s="17" t="str">
        <f aca="false">IFERROR(INDEX(Scoring!$C$20:$H$20,MATCH(2,Scoring!$C$21:$H$21,0)),"")</f>
        <v/>
      </c>
    </row>
    <row r="7" customFormat="false" ht="24" hidden="false" customHeight="true" outlineLevel="0" collapsed="false">
      <c r="A7" s="9" t="n">
        <v>3</v>
      </c>
      <c r="B7" s="13" t="str">
        <f aca="false">IFERROR(INDEX(Scoring!$C$4:$H$4,MATCH(3,Scoring!$C$21:$H$21,0)),"")</f>
        <v/>
      </c>
      <c r="C7" s="20" t="str">
        <f aca="false">IFERROR(INDEX(Scoring!$C$15:$H$15,MATCH(3,Scoring!$C$21:$H$21,0)),"")</f>
        <v/>
      </c>
      <c r="D7" s="14" t="str">
        <f aca="false">IFERROR(INDEX(Scoring!$C$16:$H$16,MATCH(3,Scoring!$C$21:$H$21,0)),"")</f>
        <v/>
      </c>
      <c r="E7" s="20" t="str">
        <f aca="false">IFERROR(INDEX(Scoring!$C$17:$H$17,MATCH(3,Scoring!$C$21:$H$21,0)),"")</f>
        <v/>
      </c>
      <c r="F7" s="14" t="str">
        <f aca="false">IFERROR(INDEX(Scoring!$C$18:$H$18,MATCH(3,Scoring!$C$21:$H$21,0)),"")</f>
        <v/>
      </c>
      <c r="G7" s="17" t="str">
        <f aca="false">IFERROR(INDEX(Scoring!$C$20:$H$20,MATCH(3,Scoring!$C$21:$H$21,0)),"")</f>
        <v/>
      </c>
    </row>
    <row r="8" customFormat="false" ht="24" hidden="false" customHeight="true" outlineLevel="0" collapsed="false">
      <c r="A8" s="9" t="n">
        <v>4</v>
      </c>
      <c r="B8" s="13" t="str">
        <f aca="false">IFERROR(INDEX(Scoring!$C$4:$H$4,MATCH(4,Scoring!$C$21:$H$21,0)),"")</f>
        <v/>
      </c>
      <c r="C8" s="20" t="str">
        <f aca="false">IFERROR(INDEX(Scoring!$C$15:$H$15,MATCH(4,Scoring!$C$21:$H$21,0)),"")</f>
        <v/>
      </c>
      <c r="D8" s="14" t="str">
        <f aca="false">IFERROR(INDEX(Scoring!$C$16:$H$16,MATCH(4,Scoring!$C$21:$H$21,0)),"")</f>
        <v/>
      </c>
      <c r="E8" s="20" t="str">
        <f aca="false">IFERROR(INDEX(Scoring!$C$17:$H$17,MATCH(4,Scoring!$C$21:$H$21,0)),"")</f>
        <v/>
      </c>
      <c r="F8" s="14" t="str">
        <f aca="false">IFERROR(INDEX(Scoring!$C$18:$H$18,MATCH(4,Scoring!$C$21:$H$21,0)),"")</f>
        <v/>
      </c>
      <c r="G8" s="17" t="str">
        <f aca="false">IFERROR(INDEX(Scoring!$C$20:$H$20,MATCH(4,Scoring!$C$21:$H$21,0)),"")</f>
        <v/>
      </c>
    </row>
    <row r="9" customFormat="false" ht="24" hidden="false" customHeight="true" outlineLevel="0" collapsed="false">
      <c r="A9" s="9" t="n">
        <v>5</v>
      </c>
      <c r="B9" s="13" t="str">
        <f aca="false">IFERROR(INDEX(Scoring!$C$4:$H$4,MATCH(5,Scoring!$C$21:$H$21,0)),"")</f>
        <v/>
      </c>
      <c r="C9" s="20" t="str">
        <f aca="false">IFERROR(INDEX(Scoring!$C$15:$H$15,MATCH(5,Scoring!$C$21:$H$21,0)),"")</f>
        <v/>
      </c>
      <c r="D9" s="14" t="str">
        <f aca="false">IFERROR(INDEX(Scoring!$C$16:$H$16,MATCH(5,Scoring!$C$21:$H$21,0)),"")</f>
        <v/>
      </c>
      <c r="E9" s="20" t="str">
        <f aca="false">IFERROR(INDEX(Scoring!$C$17:$H$17,MATCH(5,Scoring!$C$21:$H$21,0)),"")</f>
        <v/>
      </c>
      <c r="F9" s="14" t="str">
        <f aca="false">IFERROR(INDEX(Scoring!$C$18:$H$18,MATCH(5,Scoring!$C$21:$H$21,0)),"")</f>
        <v/>
      </c>
      <c r="G9" s="17" t="str">
        <f aca="false">IFERROR(INDEX(Scoring!$C$20:$H$20,MATCH(5,Scoring!$C$21:$H$21,0)),"")</f>
        <v/>
      </c>
    </row>
    <row r="10" customFormat="false" ht="24" hidden="false" customHeight="true" outlineLevel="0" collapsed="false">
      <c r="A10" s="9" t="n">
        <v>6</v>
      </c>
      <c r="B10" s="13" t="str">
        <f aca="false">IFERROR(INDEX(Scoring!$C$4:$H$4,MATCH(6,Scoring!$C$21:$H$21,0)),"")</f>
        <v/>
      </c>
      <c r="C10" s="20" t="str">
        <f aca="false">IFERROR(INDEX(Scoring!$C$15:$H$15,MATCH(6,Scoring!$C$21:$H$21,0)),"")</f>
        <v/>
      </c>
      <c r="D10" s="14" t="str">
        <f aca="false">IFERROR(INDEX(Scoring!$C$16:$H$16,MATCH(6,Scoring!$C$21:$H$21,0)),"")</f>
        <v/>
      </c>
      <c r="E10" s="20" t="str">
        <f aca="false">IFERROR(INDEX(Scoring!$C$17:$H$17,MATCH(6,Scoring!$C$21:$H$21,0)),"")</f>
        <v/>
      </c>
      <c r="F10" s="14" t="str">
        <f aca="false">IFERROR(INDEX(Scoring!$C$18:$H$18,MATCH(6,Scoring!$C$21:$H$21,0)),"")</f>
        <v/>
      </c>
      <c r="G10" s="17" t="str">
        <f aca="false">IFERROR(INDEX(Scoring!$C$20:$H$20,MATCH(6,Scoring!$C$21:$H$21,0)),"")</f>
        <v/>
      </c>
    </row>
    <row r="12" customFormat="false" ht="15" hidden="false" customHeight="false" outlineLevel="0" collapsed="false">
      <c r="A12" s="21" t="s">
        <v>78</v>
      </c>
    </row>
    <row r="13" customFormat="false" ht="21.75" hidden="false" customHeight="true" outlineLevel="0" collapsed="false">
      <c r="A13" s="3" t="s">
        <v>79</v>
      </c>
      <c r="C13" s="22"/>
      <c r="D13" s="22"/>
      <c r="E13" s="22"/>
      <c r="F13" s="22"/>
      <c r="G13" s="22"/>
    </row>
    <row r="14" customFormat="false" ht="43.5" hidden="false" customHeight="true" outlineLevel="0" collapsed="false">
      <c r="A14" s="3" t="s">
        <v>80</v>
      </c>
      <c r="C14" s="22"/>
      <c r="D14" s="22"/>
      <c r="E14" s="22"/>
      <c r="F14" s="22"/>
      <c r="G14" s="22"/>
    </row>
    <row r="15" customFormat="false" ht="43.5" hidden="false" customHeight="true" outlineLevel="0" collapsed="false">
      <c r="A15" s="3" t="s">
        <v>81</v>
      </c>
      <c r="C15" s="22"/>
      <c r="D15" s="22"/>
      <c r="E15" s="22"/>
      <c r="F15" s="22"/>
      <c r="G15" s="22"/>
    </row>
    <row r="16" customFormat="false" ht="43.5" hidden="false" customHeight="true" outlineLevel="0" collapsed="false">
      <c r="A16" s="3" t="s">
        <v>82</v>
      </c>
      <c r="C16" s="22"/>
      <c r="D16" s="22"/>
      <c r="E16" s="22"/>
      <c r="F16" s="22"/>
      <c r="G16" s="22"/>
    </row>
    <row r="17" customFormat="false" ht="21.75" hidden="false" customHeight="true" outlineLevel="0" collapsed="false">
      <c r="A17" s="3" t="s">
        <v>83</v>
      </c>
      <c r="C17" s="22"/>
      <c r="D17" s="22"/>
      <c r="E17" s="22"/>
      <c r="F17" s="22"/>
      <c r="G17" s="22"/>
    </row>
    <row r="18" customFormat="false" ht="21.75" hidden="false" customHeight="true" outlineLevel="0" collapsed="false">
      <c r="A18" s="3" t="s">
        <v>84</v>
      </c>
      <c r="C18" s="22"/>
      <c r="D18" s="22"/>
      <c r="E18" s="22"/>
      <c r="F18" s="22"/>
      <c r="G18" s="22"/>
    </row>
    <row r="20" customFormat="false" ht="23.85" hidden="false" customHeight="false" outlineLevel="0" collapsed="false">
      <c r="A20" s="8" t="s">
        <v>85</v>
      </c>
    </row>
    <row r="21" customFormat="false" ht="15" hidden="false" customHeight="false" outlineLevel="0" collapsed="false">
      <c r="A21" s="23" t="s">
        <v>86</v>
      </c>
      <c r="B21" s="23"/>
      <c r="C21" s="23"/>
      <c r="D21" s="23"/>
      <c r="E21" s="23"/>
      <c r="F21" s="23"/>
      <c r="G21" s="23"/>
    </row>
    <row r="22" customFormat="false" ht="15" hidden="false" customHeight="false" outlineLevel="0" collapsed="false">
      <c r="A22" s="23" t="s">
        <v>87</v>
      </c>
      <c r="B22" s="23"/>
      <c r="C22" s="23"/>
      <c r="D22" s="23"/>
      <c r="E22" s="23"/>
      <c r="F22" s="23"/>
      <c r="G22" s="23"/>
    </row>
    <row r="23" customFormat="false" ht="15" hidden="false" customHeight="false" outlineLevel="0" collapsed="false">
      <c r="A23" s="23" t="s">
        <v>88</v>
      </c>
      <c r="B23" s="23"/>
      <c r="C23" s="23"/>
      <c r="D23" s="23"/>
      <c r="E23" s="23"/>
      <c r="F23" s="23"/>
      <c r="G23" s="23"/>
    </row>
  </sheetData>
  <mergeCells count="9">
    <mergeCell ref="C13:G13"/>
    <mergeCell ref="C14:G14"/>
    <mergeCell ref="C15:G15"/>
    <mergeCell ref="C16:G16"/>
    <mergeCell ref="C17:G17"/>
    <mergeCell ref="C18:G18"/>
    <mergeCell ref="A21:G21"/>
    <mergeCell ref="A22:G22"/>
    <mergeCell ref="A23:G23"/>
  </mergeCells>
  <conditionalFormatting sqref="G5:G10">
    <cfRule type="expression" priority="2" aboveAverage="0" equalAverage="0" bottom="0" percent="0" rank="0" text="" dxfId="1">
      <formula>G5="Do now"</formula>
    </cfRule>
    <cfRule type="expression" priority="3" aboveAverage="0" equalAverage="0" bottom="0" percent="0" rank="0" text="" dxfId="2">
      <formula>G5="Big bet"</formula>
    </cfRule>
    <cfRule type="expression" priority="4" aboveAverage="0" equalAverage="0" bottom="0" percent="0" rank="0" text="" dxfId="3">
      <formula>G5="Quick win"</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&amp;CProduct Advisory | productadvisory.co | Free for personal and internal business use. Not for resale.</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4584"/>
    <pageSetUpPr fitToPage="true"/>
  </sheetPr>
  <dimension ref="A1:H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0"/>
    <col collapsed="false" customWidth="true" hidden="false" outlineLevel="0" max="8" min="3" style="0" width="16"/>
  </cols>
  <sheetData>
    <row r="1" customFormat="false" ht="19.7" hidden="false" customHeight="false" outlineLevel="0" collapsed="false">
      <c r="A1" s="1" t="s">
        <v>89</v>
      </c>
    </row>
    <row r="2" customFormat="false" ht="15" hidden="false" customHeight="false" outlineLevel="0" collapsed="false">
      <c r="A2" s="2" t="s">
        <v>90</v>
      </c>
    </row>
    <row r="4" customFormat="false" ht="33.75" hidden="false" customHeight="true" outlineLevel="0" collapsed="false">
      <c r="A4" s="5" t="s">
        <v>28</v>
      </c>
      <c r="B4" s="5" t="s">
        <v>29</v>
      </c>
      <c r="C4" s="5" t="s">
        <v>91</v>
      </c>
      <c r="D4" s="5" t="s">
        <v>92</v>
      </c>
      <c r="E4" s="5" t="s">
        <v>93</v>
      </c>
      <c r="F4" s="5" t="s">
        <v>94</v>
      </c>
      <c r="G4" s="5" t="s">
        <v>95</v>
      </c>
      <c r="H4" s="5" t="s">
        <v>96</v>
      </c>
    </row>
    <row r="5" customFormat="false" ht="21.75" hidden="false" customHeight="true" outlineLevel="0" collapsed="false">
      <c r="A5" s="8" t="s">
        <v>32</v>
      </c>
      <c r="B5" s="14" t="n">
        <v>20</v>
      </c>
      <c r="C5" s="7" t="n">
        <v>5</v>
      </c>
      <c r="D5" s="7" t="n">
        <v>3</v>
      </c>
      <c r="E5" s="7" t="n">
        <v>4</v>
      </c>
      <c r="F5" s="7" t="n">
        <v>0</v>
      </c>
      <c r="G5" s="7" t="n">
        <v>1</v>
      </c>
      <c r="H5" s="7" t="n">
        <v>3</v>
      </c>
    </row>
    <row r="6" customFormat="false" ht="21.75" hidden="false" customHeight="true" outlineLevel="0" collapsed="false">
      <c r="A6" s="8" t="s">
        <v>34</v>
      </c>
      <c r="B6" s="14" t="n">
        <v>15</v>
      </c>
      <c r="C6" s="7" t="n">
        <v>5</v>
      </c>
      <c r="D6" s="7" t="n">
        <v>4</v>
      </c>
      <c r="E6" s="7" t="n">
        <v>4</v>
      </c>
      <c r="F6" s="7" t="n">
        <v>1</v>
      </c>
      <c r="G6" s="7" t="n">
        <v>3</v>
      </c>
      <c r="H6" s="7" t="n">
        <v>1</v>
      </c>
    </row>
    <row r="7" customFormat="false" ht="21.75" hidden="false" customHeight="true" outlineLevel="0" collapsed="false">
      <c r="A7" s="8" t="s">
        <v>36</v>
      </c>
      <c r="B7" s="14" t="n">
        <v>15</v>
      </c>
      <c r="C7" s="7" t="n">
        <v>2</v>
      </c>
      <c r="D7" s="7" t="n">
        <v>1</v>
      </c>
      <c r="E7" s="7" t="n">
        <v>1</v>
      </c>
      <c r="F7" s="7" t="n">
        <v>4</v>
      </c>
      <c r="G7" s="7" t="n">
        <v>4</v>
      </c>
      <c r="H7" s="7" t="n">
        <v>0</v>
      </c>
    </row>
    <row r="8" customFormat="false" ht="21.75" hidden="false" customHeight="true" outlineLevel="0" collapsed="false">
      <c r="A8" s="8" t="s">
        <v>38</v>
      </c>
      <c r="B8" s="14" t="n">
        <v>15</v>
      </c>
      <c r="C8" s="7" t="n">
        <v>4</v>
      </c>
      <c r="D8" s="7" t="n">
        <v>3</v>
      </c>
      <c r="E8" s="7" t="n">
        <v>4</v>
      </c>
      <c r="F8" s="7" t="n">
        <v>3</v>
      </c>
      <c r="G8" s="7" t="n">
        <v>3</v>
      </c>
      <c r="H8" s="7" t="n">
        <v>2</v>
      </c>
    </row>
    <row r="9" customFormat="false" ht="21.75" hidden="false" customHeight="true" outlineLevel="0" collapsed="false">
      <c r="A9" s="8" t="s">
        <v>40</v>
      </c>
      <c r="B9" s="14" t="n">
        <v>10</v>
      </c>
      <c r="C9" s="7" t="n">
        <v>3</v>
      </c>
      <c r="D9" s="7" t="n">
        <v>2</v>
      </c>
      <c r="E9" s="7" t="n">
        <v>4</v>
      </c>
      <c r="F9" s="7" t="n">
        <v>0</v>
      </c>
      <c r="G9" s="7" t="n">
        <v>2</v>
      </c>
      <c r="H9" s="7" t="n">
        <v>5</v>
      </c>
    </row>
    <row r="10" customFormat="false" ht="21.75" hidden="false" customHeight="true" outlineLevel="0" collapsed="false">
      <c r="A10" s="8" t="s">
        <v>42</v>
      </c>
      <c r="B10" s="14" t="n">
        <v>10</v>
      </c>
      <c r="C10" s="7" t="n">
        <v>0</v>
      </c>
      <c r="D10" s="7" t="n">
        <v>0</v>
      </c>
      <c r="E10" s="7" t="n">
        <v>5</v>
      </c>
      <c r="F10" s="7" t="n">
        <v>3</v>
      </c>
      <c r="G10" s="7" t="n">
        <v>1</v>
      </c>
      <c r="H10" s="7" t="n">
        <v>0</v>
      </c>
    </row>
    <row r="11" customFormat="false" ht="21.75" hidden="false" customHeight="true" outlineLevel="0" collapsed="false">
      <c r="A11" s="8" t="s">
        <v>44</v>
      </c>
      <c r="B11" s="14" t="n">
        <v>10</v>
      </c>
      <c r="C11" s="7" t="n">
        <v>1</v>
      </c>
      <c r="D11" s="7" t="n">
        <v>1</v>
      </c>
      <c r="E11" s="7" t="n">
        <v>0</v>
      </c>
      <c r="F11" s="7" t="n">
        <v>5</v>
      </c>
      <c r="G11" s="7" t="n">
        <v>3</v>
      </c>
      <c r="H11" s="7" t="n">
        <v>1</v>
      </c>
    </row>
    <row r="12" customFormat="false" ht="21.75" hidden="false" customHeight="true" outlineLevel="0" collapsed="false">
      <c r="A12" s="8" t="s">
        <v>46</v>
      </c>
      <c r="B12" s="14" t="n">
        <v>5</v>
      </c>
      <c r="C12" s="7" t="n">
        <v>3</v>
      </c>
      <c r="D12" s="7" t="n">
        <v>5</v>
      </c>
      <c r="E12" s="7" t="n">
        <v>1</v>
      </c>
      <c r="F12" s="7" t="n">
        <v>2</v>
      </c>
      <c r="G12" s="7" t="n">
        <v>4</v>
      </c>
      <c r="H12" s="7" t="n">
        <v>2</v>
      </c>
    </row>
    <row r="13" customFormat="false" ht="21.75" hidden="false" customHeight="true" outlineLevel="0" collapsed="false">
      <c r="A13" s="8"/>
      <c r="B13" s="14" t="n">
        <v>0</v>
      </c>
      <c r="C13" s="7"/>
      <c r="D13" s="7"/>
      <c r="E13" s="7"/>
      <c r="F13" s="7"/>
      <c r="G13" s="7"/>
      <c r="H13" s="7"/>
    </row>
    <row r="14" customFormat="false" ht="21.75" hidden="false" customHeight="true" outlineLevel="0" collapsed="false">
      <c r="A14" s="8"/>
      <c r="B14" s="14" t="n">
        <v>0</v>
      </c>
      <c r="C14" s="7"/>
      <c r="D14" s="7"/>
      <c r="E14" s="7"/>
      <c r="F14" s="7"/>
      <c r="G14" s="7"/>
      <c r="H14" s="7"/>
    </row>
    <row r="15" customFormat="false" ht="24" hidden="false" customHeight="true" outlineLevel="0" collapsed="false">
      <c r="A15" s="15" t="s">
        <v>59</v>
      </c>
      <c r="B15" s="15"/>
      <c r="C15" s="16" t="n">
        <f aca="false">IF(COUNT(C5:C14)=0,"",SUMPRODUCT($B$5:$B$14,C5:C14)/5)</f>
        <v>64</v>
      </c>
      <c r="D15" s="16" t="n">
        <f aca="false">IF(COUNT(D5:D14)=0,"",SUMPRODUCT($B$5:$B$14,D5:D14)/5)</f>
        <v>47</v>
      </c>
      <c r="E15" s="16" t="n">
        <f aca="false">IF(COUNT(E5:E14)=0,"",SUMPRODUCT($B$5:$B$14,E5:E14)/5)</f>
        <v>62</v>
      </c>
      <c r="F15" s="16" t="n">
        <f aca="false">IF(COUNT(F5:F14)=0,"",SUMPRODUCT($B$5:$B$14,F5:F14)/5)</f>
        <v>42</v>
      </c>
      <c r="G15" s="16" t="n">
        <f aca="false">IF(COUNT(G5:G14)=0,"",SUMPRODUCT($B$5:$B$14,G5:G14)/5)</f>
        <v>50</v>
      </c>
      <c r="H15" s="16" t="n">
        <f aca="false">IF(COUNT(H5:H14)=0,"",SUMPRODUCT($B$5:$B$14,H5:H14)/5)</f>
        <v>35</v>
      </c>
    </row>
    <row r="16" customFormat="false" ht="15" hidden="false" customHeight="true" outlineLevel="0" collapsed="false">
      <c r="A16" s="15" t="s">
        <v>60</v>
      </c>
      <c r="B16" s="15"/>
      <c r="C16" s="7" t="n">
        <v>80</v>
      </c>
      <c r="D16" s="7" t="n">
        <v>70</v>
      </c>
      <c r="E16" s="7" t="n">
        <v>90</v>
      </c>
      <c r="F16" s="7" t="n">
        <v>90</v>
      </c>
      <c r="G16" s="7" t="n">
        <v>50</v>
      </c>
      <c r="H16" s="7" t="n">
        <v>60</v>
      </c>
    </row>
    <row r="17" customFormat="false" ht="24" hidden="false" customHeight="true" outlineLevel="0" collapsed="false">
      <c r="A17" s="15" t="s">
        <v>61</v>
      </c>
      <c r="B17" s="15"/>
      <c r="C17" s="16" t="n">
        <f aca="false">IF(OR(C15="",C16=""),"",C15*C16/100)</f>
        <v>51.2</v>
      </c>
      <c r="D17" s="16" t="n">
        <f aca="false">IF(OR(D15="",D16=""),"",D15*D16/100)</f>
        <v>32.9</v>
      </c>
      <c r="E17" s="16" t="n">
        <f aca="false">IF(OR(E15="",E16=""),"",E15*E16/100)</f>
        <v>55.8</v>
      </c>
      <c r="F17" s="16" t="n">
        <f aca="false">IF(OR(F15="",F16=""),"",F15*F16/100)</f>
        <v>37.8</v>
      </c>
      <c r="G17" s="16" t="n">
        <f aca="false">IF(OR(G15="",G16=""),"",G15*G16/100)</f>
        <v>25</v>
      </c>
      <c r="H17" s="16" t="n">
        <f aca="false">IF(OR(H15="",H16=""),"",H15*H16/100)</f>
        <v>21</v>
      </c>
    </row>
    <row r="18" customFormat="false" ht="15" hidden="false" customHeight="true" outlineLevel="0" collapsed="false">
      <c r="A18" s="15" t="s">
        <v>62</v>
      </c>
      <c r="B18" s="15"/>
      <c r="C18" s="7" t="n">
        <v>3</v>
      </c>
      <c r="D18" s="7" t="n">
        <v>3</v>
      </c>
      <c r="E18" s="7" t="n">
        <v>2</v>
      </c>
      <c r="F18" s="7" t="n">
        <v>4</v>
      </c>
      <c r="G18" s="7" t="n">
        <v>2</v>
      </c>
      <c r="H18" s="7" t="n">
        <v>4</v>
      </c>
    </row>
    <row r="19" customFormat="false" ht="24" hidden="false" customHeight="true" outlineLevel="0" collapsed="false">
      <c r="A19" s="15" t="s">
        <v>63</v>
      </c>
      <c r="B19" s="15"/>
      <c r="C19" s="9" t="n">
        <f aca="false">IF(C17="","",1+COUNTIF($C$17:$H$17,"&gt;"&amp;C17))</f>
        <v>2</v>
      </c>
      <c r="D19" s="9" t="n">
        <f aca="false">IF(D17="","",1+COUNTIF($C$17:$H$17,"&gt;"&amp;D17))</f>
        <v>4</v>
      </c>
      <c r="E19" s="9" t="n">
        <f aca="false">IF(E17="","",1+COUNTIF($C$17:$H$17,"&gt;"&amp;E17))</f>
        <v>1</v>
      </c>
      <c r="F19" s="9" t="n">
        <f aca="false">IF(F17="","",1+COUNTIF($C$17:$H$17,"&gt;"&amp;F17))</f>
        <v>3</v>
      </c>
      <c r="G19" s="9" t="n">
        <f aca="false">IF(G17="","",1+COUNTIF($C$17:$H$17,"&gt;"&amp;G17))</f>
        <v>5</v>
      </c>
      <c r="H19" s="9" t="n">
        <f aca="false">IF(H17="","",1+COUNTIF($C$17:$H$17,"&gt;"&amp;H17))</f>
        <v>6</v>
      </c>
    </row>
    <row r="20" customFormat="false" ht="24" hidden="false" customHeight="true" outlineLevel="0" collapsed="false">
      <c r="A20" s="15" t="s">
        <v>64</v>
      </c>
      <c r="B20" s="15"/>
      <c r="C20" s="17" t="str">
        <f aca="false">IF(C17="","",IF(C18="","Enter ease",IF(C17&gt;=$B$24,IF(C18&gt;=$B$25,"Do now","Big bet"),IF(C18&gt;=$B$26,"Quick win","Revisit"))))</f>
        <v>Do now</v>
      </c>
      <c r="D20" s="17" t="str">
        <f aca="false">IF(D17="","",IF(D18="","Enter ease",IF(D17&gt;=$B$24,IF(D18&gt;=$B$25,"Do now","Big bet"),IF(D18&gt;=$B$26,"Quick win","Revisit"))))</f>
        <v>Revisit</v>
      </c>
      <c r="E20" s="17" t="str">
        <f aca="false">IF(E17="","",IF(E18="","Enter ease",IF(E17&gt;=$B$24,IF(E18&gt;=$B$25,"Do now","Big bet"),IF(E18&gt;=$B$26,"Quick win","Revisit"))))</f>
        <v>Big bet</v>
      </c>
      <c r="F20" s="17" t="str">
        <f aca="false">IF(F17="","",IF(F18="","Enter ease",IF(F17&gt;=$B$24,IF(F18&gt;=$B$25,"Do now","Big bet"),IF(F18&gt;=$B$26,"Quick win","Revisit"))))</f>
        <v>Quick win</v>
      </c>
      <c r="G20" s="17" t="str">
        <f aca="false">IF(G17="","",IF(G18="","Enter ease",IF(G17&gt;=$B$24,IF(G18&gt;=$B$25,"Do now","Big bet"),IF(G18&gt;=$B$26,"Quick win","Revisit"))))</f>
        <v>Revisit</v>
      </c>
      <c r="H20" s="17" t="str">
        <f aca="false">IF(H17="","",IF(H18="","Enter ease",IF(H17&gt;=$B$24,IF(H18&gt;=$B$25,"Do now","Big bet"),IF(H18&gt;=$B$26,"Quick win","Revisit"))))</f>
        <v>Quick win</v>
      </c>
    </row>
    <row r="21" customFormat="false" ht="15" hidden="false" customHeight="true" outlineLevel="0" collapsed="false">
      <c r="A21" s="15" t="s">
        <v>65</v>
      </c>
      <c r="B21" s="15"/>
      <c r="C21" s="18" t="n">
        <f aca="false">IF(C17="","",C19+COUNTIF($C$17:C17,C17)-1)</f>
        <v>2</v>
      </c>
      <c r="D21" s="18" t="n">
        <f aca="false">IF(D17="","",D19+COUNTIF($C$17:D17,D17)-1)</f>
        <v>4</v>
      </c>
      <c r="E21" s="18" t="n">
        <f aca="false">IF(E17="","",E19+COUNTIF($C$17:E17,E17)-1)</f>
        <v>1</v>
      </c>
      <c r="F21" s="18" t="n">
        <f aca="false">IF(F17="","",F19+COUNTIF($C$17:F17,F17)-1)</f>
        <v>3</v>
      </c>
      <c r="G21" s="18" t="n">
        <f aca="false">IF(G17="","",G19+COUNTIF($C$17:G17,G17)-1)</f>
        <v>5</v>
      </c>
      <c r="H21" s="18" t="n">
        <f aca="false">IF(H17="","",H19+COUNTIF($C$17:H17,H17)-1)</f>
        <v>6</v>
      </c>
    </row>
    <row r="23" customFormat="false" ht="15" hidden="false" customHeight="false" outlineLevel="0" collapsed="false">
      <c r="A23" s="8" t="s">
        <v>66</v>
      </c>
    </row>
    <row r="24" customFormat="false" ht="15" hidden="false" customHeight="false" outlineLevel="0" collapsed="false">
      <c r="A24" s="8" t="s">
        <v>67</v>
      </c>
      <c r="B24" s="7" t="n">
        <v>50</v>
      </c>
    </row>
    <row r="25" customFormat="false" ht="15" hidden="false" customHeight="false" outlineLevel="0" collapsed="false">
      <c r="A25" s="8" t="s">
        <v>68</v>
      </c>
      <c r="B25" s="7" t="n">
        <v>3</v>
      </c>
    </row>
    <row r="26" customFormat="false" ht="15" hidden="false" customHeight="false" outlineLevel="0" collapsed="false">
      <c r="A26" s="8" t="s">
        <v>69</v>
      </c>
      <c r="B26" s="7" t="n">
        <v>4</v>
      </c>
    </row>
    <row r="28" customFormat="false" ht="15" hidden="false" customHeight="false" outlineLevel="0" collapsed="false">
      <c r="A28" s="19" t="s">
        <v>70</v>
      </c>
    </row>
    <row r="30" customFormat="false" ht="15" hidden="false" customHeight="false" outlineLevel="0" collapsed="false">
      <c r="A30" s="8" t="s">
        <v>97</v>
      </c>
    </row>
    <row r="31" customFormat="false" ht="60" hidden="false" customHeight="true" outlineLevel="0" collapsed="false">
      <c r="A31" s="24" t="s">
        <v>98</v>
      </c>
      <c r="B31" s="24"/>
      <c r="C31" s="24"/>
      <c r="D31" s="24"/>
      <c r="E31" s="24"/>
      <c r="F31" s="24"/>
      <c r="G31" s="24"/>
      <c r="H31" s="24"/>
    </row>
  </sheetData>
  <mergeCells count="8">
    <mergeCell ref="A15:B15"/>
    <mergeCell ref="A16:B16"/>
    <mergeCell ref="A17:B17"/>
    <mergeCell ref="A18:B18"/>
    <mergeCell ref="A19:B19"/>
    <mergeCell ref="A20:B20"/>
    <mergeCell ref="A21:B21"/>
    <mergeCell ref="A31:H31"/>
  </mergeCells>
  <conditionalFormatting sqref="C20:H20">
    <cfRule type="expression" priority="2" aboveAverage="0" equalAverage="0" bottom="0" percent="0" rank="0" text="" dxfId="1">
      <formula>C20="Do now"</formula>
    </cfRule>
    <cfRule type="expression" priority="3" aboveAverage="0" equalAverage="0" bottom="0" percent="0" rank="0" text="" dxfId="2">
      <formula>C20="Big bet"</formula>
    </cfRule>
    <cfRule type="expression" priority="4" aboveAverage="0" equalAverage="0" bottom="0" percent="0" rank="0" text="" dxfId="3">
      <formula>C20="Quick win"</formula>
    </cfRule>
  </conditionalFormatting>
  <dataValidations count="3">
    <dataValidation allowBlank="true" error="Enter a whole number from 0 to 5." errorStyle="stop" operator="between" showDropDown="false" showErrorMessage="true" showInputMessage="false" sqref="C5:H14" type="whole">
      <formula1>0</formula1>
      <formula2>5</formula2>
    </dataValidation>
    <dataValidation allowBlank="true" error="Enter a confidence from 1 to 100." errorStyle="stop" operator="between" showDropDown="false" showErrorMessage="true" showInputMessage="false" sqref="C16:H16" type="decimal">
      <formula1>1</formula1>
      <formula2>100</formula2>
    </dataValidation>
    <dataValidation allowBlank="true" error="Enter a whole number from 1 to 5." errorStyle="stop" operator="between" showDropDown="false" showErrorMessage="true" showInputMessage="false" sqref="C18:H18" type="whole">
      <formula1>1</formula1>
      <formula2>5</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&amp;CProduct Advisory | productadvisory.co | Free for personal and internal business use. Not for resale.</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2026-10-17T14:22:12Z</dcterms:created>
  <dc:creator>openpyxl</dc:creator>
  <dc:description/>
  <dc:language>en-US</dc:language>
  <cp:lastModifiedBy/>
  <dcterms:modified xsi:type="dcterms:W3CDTF">2026-10-17T14:22:12Z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